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activeTab="0"/>
  </bookViews>
  <sheets>
    <sheet name="Sheet2" sheetId="1" r:id="rId1"/>
  </sheets>
  <definedNames>
    <definedName name="_xlnm.Print_Area" localSheetId="0">'Sheet2'!$A$1:$E$29</definedName>
  </definedNames>
  <calcPr fullCalcOnLoad="1"/>
</workbook>
</file>

<file path=xl/sharedStrings.xml><?xml version="1.0" encoding="utf-8"?>
<sst xmlns="http://schemas.openxmlformats.org/spreadsheetml/2006/main" count="18" uniqueCount="18">
  <si>
    <t>Nr. Crt.</t>
  </si>
  <si>
    <t>Denumire laborator</t>
  </si>
  <si>
    <t>Suma Crit. 1</t>
  </si>
  <si>
    <t>Puncte Crit. 1</t>
  </si>
  <si>
    <t>Total General</t>
  </si>
  <si>
    <t>SC Medicis SRL</t>
  </si>
  <si>
    <t>Laborator clinic dr. Berceanu</t>
  </si>
  <si>
    <t>Laborator clinic dr. Berceanu SRL</t>
  </si>
  <si>
    <t>TOTAL PUNCTAJ CRITERIU EVALUARE</t>
  </si>
  <si>
    <t>VALOAREA UNUI PUNCT CRITERIU EVALUARE</t>
  </si>
  <si>
    <t>TOTAL SUMA/CRITERIU EVALUARE</t>
  </si>
  <si>
    <t>Spitalul Clinic Judetean de Urgenta Pius Brinzeu Timisoara</t>
  </si>
  <si>
    <t>Spitalul Clinic Municipal Timisoara</t>
  </si>
  <si>
    <t>CENTRALIZATOR SERVICII PARACLINICE - NR. PUNCTE, VALOAREA PUNCTULUI, VALORI CONTRACT</t>
  </si>
  <si>
    <t>ANATOMIE-PATOLOGICA</t>
  </si>
  <si>
    <t>SC Bioclinica SA</t>
  </si>
  <si>
    <t>CRITERIUL 1 EVALUARE 100%</t>
  </si>
  <si>
    <t>TOTAL VALOARE CONTRACT AUGUST-DECEMBRIE 2021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</si>
</sst>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</numFmts>
  <fonts count="45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9" fontId="2" fillId="0" borderId="11" xfId="0" applyNumberFormat="1" applyFont="1" applyFill="1" applyBorder="1" applyAlignment="1">
      <alignment horizontal="center" wrapText="1"/>
    </xf>
    <xf numFmtId="9" fontId="2" fillId="0" borderId="12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10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SheetLayoutView="50" zoomScalePageLayoutView="0" workbookViewId="0" topLeftCell="A1">
      <selection activeCell="D26" sqref="D26"/>
    </sheetView>
  </sheetViews>
  <sheetFormatPr defaultColWidth="9.140625" defaultRowHeight="12.75"/>
  <cols>
    <col min="1" max="1" width="6.8515625" style="5" customWidth="1"/>
    <col min="2" max="2" width="42.8515625" style="5" customWidth="1"/>
    <col min="3" max="3" width="23.140625" style="5" customWidth="1"/>
    <col min="4" max="4" width="25.57421875" style="13" customWidth="1"/>
    <col min="5" max="5" width="22.00390625" style="5" customWidth="1"/>
    <col min="6" max="16384" width="9.140625" style="5" customWidth="1"/>
  </cols>
  <sheetData>
    <row r="1" spans="2:3" ht="15">
      <c r="B1" s="12"/>
      <c r="C1" s="13"/>
    </row>
    <row r="3" ht="18.75">
      <c r="E3" s="6"/>
    </row>
    <row r="4" spans="2:5" ht="18.75">
      <c r="B4" s="6" t="s">
        <v>13</v>
      </c>
      <c r="E4" s="6"/>
    </row>
    <row r="5" spans="2:5" ht="18.75">
      <c r="B5" s="6" t="s">
        <v>14</v>
      </c>
      <c r="D5" s="5"/>
      <c r="E5" s="6"/>
    </row>
    <row r="6" spans="2:4" ht="24" customHeight="1">
      <c r="B6" s="6"/>
      <c r="C6" s="14"/>
      <c r="D6" s="14"/>
    </row>
    <row r="7" spans="3:4" ht="33.75" customHeight="1">
      <c r="C7" s="14"/>
      <c r="D7" s="14"/>
    </row>
    <row r="8" spans="3:5" ht="39.75" customHeight="1">
      <c r="C8" s="15" t="s">
        <v>16</v>
      </c>
      <c r="D8" s="16"/>
      <c r="E8" s="7"/>
    </row>
    <row r="9" spans="1:5" ht="128.25" customHeight="1">
      <c r="A9" s="17" t="s">
        <v>0</v>
      </c>
      <c r="B9" s="18" t="s">
        <v>1</v>
      </c>
      <c r="C9" s="2" t="s">
        <v>3</v>
      </c>
      <c r="D9" s="1" t="s">
        <v>2</v>
      </c>
      <c r="E9" s="8" t="s">
        <v>17</v>
      </c>
    </row>
    <row r="10" spans="1:5" ht="44.25" customHeight="1">
      <c r="A10" s="19">
        <v>1</v>
      </c>
      <c r="B10" s="20" t="s">
        <v>15</v>
      </c>
      <c r="C10" s="21">
        <v>205.19</v>
      </c>
      <c r="D10" s="9">
        <f aca="true" t="shared" si="0" ref="D10:D15">C10*$C$19</f>
        <v>18697.17065197746</v>
      </c>
      <c r="E10" s="9">
        <f aca="true" t="shared" si="1" ref="E10:E15">ROUND(D10,2)</f>
        <v>18697.17</v>
      </c>
    </row>
    <row r="11" spans="1:5" ht="37.5" customHeight="1">
      <c r="A11" s="19">
        <v>2</v>
      </c>
      <c r="B11" s="22" t="s">
        <v>5</v>
      </c>
      <c r="C11" s="21">
        <v>58.8</v>
      </c>
      <c r="D11" s="21">
        <f t="shared" si="0"/>
        <v>5357.929891009672</v>
      </c>
      <c r="E11" s="9">
        <f t="shared" si="1"/>
        <v>5357.93</v>
      </c>
    </row>
    <row r="12" spans="1:5" ht="45.75" customHeight="1">
      <c r="A12" s="19">
        <v>3</v>
      </c>
      <c r="B12" s="22" t="s">
        <v>6</v>
      </c>
      <c r="C12" s="21">
        <v>30.6</v>
      </c>
      <c r="D12" s="9">
        <f t="shared" si="0"/>
        <v>2788.3104534846257</v>
      </c>
      <c r="E12" s="9">
        <f t="shared" si="1"/>
        <v>2788.31</v>
      </c>
    </row>
    <row r="13" spans="1:5" ht="48" customHeight="1">
      <c r="A13" s="19">
        <v>4</v>
      </c>
      <c r="B13" s="22" t="s">
        <v>7</v>
      </c>
      <c r="C13" s="21">
        <v>30</v>
      </c>
      <c r="D13" s="9">
        <f t="shared" si="0"/>
        <v>2733.637699494731</v>
      </c>
      <c r="E13" s="9">
        <f t="shared" si="1"/>
        <v>2733.64</v>
      </c>
    </row>
    <row r="14" spans="1:5" ht="45" customHeight="1">
      <c r="A14" s="19">
        <v>5</v>
      </c>
      <c r="B14" s="22" t="s">
        <v>11</v>
      </c>
      <c r="C14" s="21">
        <v>484</v>
      </c>
      <c r="D14" s="9">
        <f t="shared" si="0"/>
        <v>44102.68821851499</v>
      </c>
      <c r="E14" s="9">
        <f t="shared" si="1"/>
        <v>44102.69</v>
      </c>
    </row>
    <row r="15" spans="1:5" ht="45" customHeight="1">
      <c r="A15" s="19">
        <v>6</v>
      </c>
      <c r="B15" s="22" t="s">
        <v>12</v>
      </c>
      <c r="C15" s="21">
        <v>464</v>
      </c>
      <c r="D15" s="9">
        <f t="shared" si="0"/>
        <v>42280.263085518505</v>
      </c>
      <c r="E15" s="9">
        <f t="shared" si="1"/>
        <v>42280.26</v>
      </c>
    </row>
    <row r="16" spans="1:5" ht="31.5" customHeight="1">
      <c r="A16" s="19"/>
      <c r="B16" s="23" t="s">
        <v>4</v>
      </c>
      <c r="C16" s="4">
        <f>SUM(C10:C15)</f>
        <v>1272.5900000000001</v>
      </c>
      <c r="D16" s="4">
        <f>SUM(D10:D15)</f>
        <v>115959.99999999997</v>
      </c>
      <c r="E16" s="4">
        <f>SUM(E10:E15)</f>
        <v>115960</v>
      </c>
    </row>
    <row r="17" spans="1:5" ht="48.75" customHeight="1">
      <c r="A17" s="24"/>
      <c r="B17" s="3" t="s">
        <v>8</v>
      </c>
      <c r="C17" s="4">
        <f>C16</f>
        <v>1272.5900000000001</v>
      </c>
      <c r="E17" s="10"/>
    </row>
    <row r="18" spans="1:5" ht="42.75" customHeight="1">
      <c r="A18" s="24"/>
      <c r="B18" s="3" t="s">
        <v>10</v>
      </c>
      <c r="C18" s="4">
        <f>115960</f>
        <v>115960</v>
      </c>
      <c r="E18" s="10"/>
    </row>
    <row r="19" spans="1:5" ht="50.25" customHeight="1">
      <c r="A19" s="24"/>
      <c r="B19" s="3" t="s">
        <v>9</v>
      </c>
      <c r="C19" s="4">
        <f>C18/C17</f>
        <v>91.12125664982436</v>
      </c>
      <c r="E19" s="10"/>
    </row>
    <row r="20" spans="1:5" ht="44.25" customHeight="1">
      <c r="A20" s="24"/>
      <c r="B20" s="25"/>
      <c r="C20" s="10"/>
      <c r="D20" s="10"/>
      <c r="E20" s="10"/>
    </row>
    <row r="21" spans="1:5" ht="51.75" customHeight="1">
      <c r="A21" s="24"/>
      <c r="B21" s="25"/>
      <c r="C21" s="10"/>
      <c r="D21" s="10"/>
      <c r="E21" s="10"/>
    </row>
    <row r="22" spans="1:5" ht="61.5" customHeight="1">
      <c r="A22" s="24"/>
      <c r="B22" s="25"/>
      <c r="C22" s="10"/>
      <c r="D22" s="10"/>
      <c r="E22" s="10"/>
    </row>
    <row r="23" spans="1:5" ht="61.5" customHeight="1">
      <c r="A23" s="24"/>
      <c r="B23" s="25"/>
      <c r="C23" s="10"/>
      <c r="D23" s="10"/>
      <c r="E23" s="10"/>
    </row>
    <row r="24" spans="1:5" ht="19.5">
      <c r="A24" s="24"/>
      <c r="B24" s="26"/>
      <c r="C24" s="10"/>
      <c r="D24" s="10"/>
      <c r="E24" s="10"/>
    </row>
    <row r="25" spans="1:5" ht="19.5">
      <c r="A25" s="24"/>
      <c r="B25" s="25"/>
      <c r="C25" s="10"/>
      <c r="D25" s="10"/>
      <c r="E25" s="10"/>
    </row>
    <row r="26" spans="2:3" ht="18.75">
      <c r="B26" s="27"/>
      <c r="C26" s="28"/>
    </row>
    <row r="27" spans="2:3" ht="18.75">
      <c r="B27" s="27"/>
      <c r="C27" s="28"/>
    </row>
    <row r="28" spans="2:3" ht="18.75">
      <c r="B28" s="27"/>
      <c r="C28" s="28"/>
    </row>
    <row r="29" spans="2:3" ht="18.75">
      <c r="B29" s="27"/>
      <c r="C29" s="28"/>
    </row>
    <row r="30" ht="18.75">
      <c r="C30" s="28"/>
    </row>
    <row r="32" spans="3:4" ht="18.75">
      <c r="C32" s="27"/>
      <c r="D32" s="28"/>
    </row>
    <row r="38" ht="12.75">
      <c r="E38" s="11"/>
    </row>
  </sheetData>
  <sheetProtection/>
  <mergeCells count="1">
    <mergeCell ref="C8:D8"/>
  </mergeCells>
  <printOptions/>
  <pageMargins left="0.15748031496062992" right="0.15748031496062992" top="0.2362204724409449" bottom="0.15748031496062992" header="0.2362204724409449" footer="0.11811023622047245"/>
  <pageSetup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2021-06-30T15:55:29Z</cp:lastPrinted>
  <dcterms:created xsi:type="dcterms:W3CDTF">2004-01-09T07:03:24Z</dcterms:created>
  <dcterms:modified xsi:type="dcterms:W3CDTF">2021-07-31T13:34:29Z</dcterms:modified>
  <cp:category/>
  <cp:version/>
  <cp:contentType/>
  <cp:contentStatus/>
</cp:coreProperties>
</file>